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13" i="1" l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N11" i="1"/>
  <c r="N13" i="1" s="1"/>
  <c r="M11" i="1"/>
  <c r="M13" i="1" s="1"/>
  <c r="J11" i="1"/>
  <c r="J13" i="1" s="1"/>
  <c r="I11" i="1"/>
  <c r="I13" i="1" s="1"/>
  <c r="F11" i="1"/>
  <c r="F13" i="1" s="1"/>
  <c r="E11" i="1"/>
  <c r="E13" i="1" s="1"/>
  <c r="B11" i="1"/>
  <c r="B13" i="1" s="1"/>
  <c r="C16" i="1" s="1"/>
  <c r="O10" i="1"/>
  <c r="O11" i="1" s="1"/>
  <c r="O13" i="1" s="1"/>
  <c r="N10" i="1"/>
  <c r="M10" i="1"/>
  <c r="L10" i="1"/>
  <c r="L11" i="1" s="1"/>
  <c r="L13" i="1" s="1"/>
  <c r="K10" i="1"/>
  <c r="K11" i="1" s="1"/>
  <c r="K13" i="1" s="1"/>
  <c r="J10" i="1"/>
  <c r="I10" i="1"/>
  <c r="H10" i="1"/>
  <c r="H11" i="1" s="1"/>
  <c r="H13" i="1" s="1"/>
  <c r="G10" i="1"/>
  <c r="G11" i="1" s="1"/>
  <c r="G13" i="1" s="1"/>
  <c r="F10" i="1"/>
  <c r="E10" i="1"/>
  <c r="D10" i="1"/>
  <c r="D11" i="1" s="1"/>
  <c r="D13" i="1" s="1"/>
  <c r="C10" i="1"/>
  <c r="C11" i="1" s="1"/>
  <c r="C13" i="1" s="1"/>
  <c r="B10" i="1"/>
</calcChain>
</file>

<file path=xl/sharedStrings.xml><?xml version="1.0" encoding="utf-8"?>
<sst xmlns="http://schemas.openxmlformats.org/spreadsheetml/2006/main" count="30" uniqueCount="29">
  <si>
    <t xml:space="preserve">Наименование и ход продуктов питания </t>
  </si>
  <si>
    <t>меню</t>
  </si>
  <si>
    <t xml:space="preserve">капуста </t>
  </si>
  <si>
    <t xml:space="preserve">картофель </t>
  </si>
  <si>
    <t xml:space="preserve">морковь </t>
  </si>
  <si>
    <t>лук</t>
  </si>
  <si>
    <t>сметана</t>
  </si>
  <si>
    <t>томат паста</t>
  </si>
  <si>
    <t>рис</t>
  </si>
  <si>
    <t xml:space="preserve">куры </t>
  </si>
  <si>
    <t>масло растительное</t>
  </si>
  <si>
    <t xml:space="preserve">огурцы соленные </t>
  </si>
  <si>
    <t>сухофрукты</t>
  </si>
  <si>
    <t>сахар песок</t>
  </si>
  <si>
    <t xml:space="preserve">хлеб пшеничный </t>
  </si>
  <si>
    <t xml:space="preserve">хлеб ржанной </t>
  </si>
  <si>
    <t>яблоки</t>
  </si>
  <si>
    <t xml:space="preserve">щи из капусты </t>
  </si>
  <si>
    <t>плов из курицы</t>
  </si>
  <si>
    <t>огурцы конс.</t>
  </si>
  <si>
    <t>компот из смеси сух.</t>
  </si>
  <si>
    <t>хлеб ржанной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</si>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</sst>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R8" sqref="R8"/>
    </sheetView>
  </sheetViews>
  <sheetFormatPr defaultRowHeight="14.4" x14ac:dyDescent="0.3"/>
  <cols>
    <col min="1" max="1" width="23.44140625" customWidth="1"/>
  </cols>
  <sheetData>
    <row r="1" spans="1:16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3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  <c r="O2" s="2" t="s">
        <v>15</v>
      </c>
      <c r="P2" s="3" t="s">
        <v>16</v>
      </c>
    </row>
    <row r="3" spans="1:16" x14ac:dyDescent="0.3">
      <c r="A3" s="4" t="s">
        <v>17</v>
      </c>
      <c r="B3" s="4">
        <v>6.5000000000000002E-2</v>
      </c>
      <c r="C3" s="4">
        <v>0.05</v>
      </c>
      <c r="D3" s="4">
        <v>0.02</v>
      </c>
      <c r="E3" s="5">
        <v>0.02</v>
      </c>
      <c r="F3" s="4">
        <v>7.0000000000000001E-3</v>
      </c>
      <c r="G3" s="4">
        <v>6.0000000000000001E-3</v>
      </c>
      <c r="H3" s="4"/>
      <c r="I3" s="4"/>
      <c r="J3" s="4"/>
      <c r="K3" s="4"/>
      <c r="L3" s="4"/>
      <c r="M3" s="4"/>
      <c r="N3" s="4"/>
      <c r="O3" s="4"/>
      <c r="P3" s="4"/>
    </row>
    <row r="4" spans="1:16" ht="16.8" customHeight="1" x14ac:dyDescent="0.3">
      <c r="A4" s="6" t="s">
        <v>18</v>
      </c>
      <c r="B4" s="4"/>
      <c r="C4" s="4"/>
      <c r="D4" s="4">
        <v>0.01</v>
      </c>
      <c r="E4" s="4">
        <v>8.9999999999999993E-3</v>
      </c>
      <c r="F4" s="4"/>
      <c r="G4" s="4">
        <v>6.0000000000000001E-3</v>
      </c>
      <c r="H4" s="4">
        <v>0.04</v>
      </c>
      <c r="I4" s="4">
        <v>0.12</v>
      </c>
      <c r="J4" s="4">
        <v>5.0000000000000001E-3</v>
      </c>
      <c r="K4" s="4"/>
      <c r="L4" s="4"/>
      <c r="M4" s="4"/>
      <c r="N4" s="4"/>
      <c r="O4" s="4"/>
      <c r="P4" s="4"/>
    </row>
    <row r="5" spans="1:16" x14ac:dyDescent="0.3">
      <c r="A5" s="4" t="s">
        <v>19</v>
      </c>
      <c r="B5" s="4"/>
      <c r="C5" s="4"/>
      <c r="D5" s="4"/>
      <c r="E5" s="4"/>
      <c r="F5" s="4"/>
      <c r="G5" s="4"/>
      <c r="H5" s="4"/>
      <c r="I5" s="4"/>
      <c r="J5" s="4"/>
      <c r="K5" s="4">
        <v>0.06</v>
      </c>
      <c r="L5" s="4"/>
      <c r="M5" s="4"/>
      <c r="N5" s="4"/>
      <c r="O5" s="4"/>
      <c r="P5" s="4"/>
    </row>
    <row r="6" spans="1:16" x14ac:dyDescent="0.3">
      <c r="A6" s="4" t="s">
        <v>20</v>
      </c>
      <c r="B6" s="4"/>
      <c r="C6" s="4"/>
      <c r="D6" s="4"/>
      <c r="E6" s="4"/>
      <c r="F6" s="4"/>
      <c r="G6" s="4"/>
      <c r="H6" s="4"/>
      <c r="I6" s="4"/>
      <c r="J6" s="4"/>
      <c r="K6" s="4"/>
      <c r="L6" s="4">
        <v>3.2000000000000001E-2</v>
      </c>
      <c r="M6" s="4">
        <v>2.5000000000000001E-2</v>
      </c>
      <c r="N6" s="4"/>
      <c r="O6" s="4"/>
      <c r="P6" s="4"/>
    </row>
    <row r="7" spans="1:16" x14ac:dyDescent="0.3">
      <c r="A7" s="4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0.05</v>
      </c>
      <c r="O7" s="4">
        <v>0.05</v>
      </c>
      <c r="P7" s="4"/>
    </row>
    <row r="8" spans="1:16" x14ac:dyDescent="0.3">
      <c r="A8" s="4" t="s">
        <v>21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2.6" customHeight="1" x14ac:dyDescent="0.3">
      <c r="A10" s="7" t="s">
        <v>22</v>
      </c>
      <c r="B10" s="8">
        <f>B3</f>
        <v>6.5000000000000002E-2</v>
      </c>
      <c r="C10" s="8">
        <f>C3</f>
        <v>0.05</v>
      </c>
      <c r="D10" s="8">
        <f>D3+D4</f>
        <v>0.03</v>
      </c>
      <c r="E10" s="9">
        <f>E3+E4</f>
        <v>2.8999999999999998E-2</v>
      </c>
      <c r="F10" s="8">
        <f>F3</f>
        <v>7.0000000000000001E-3</v>
      </c>
      <c r="G10" s="8">
        <f>G3+G4</f>
        <v>1.2E-2</v>
      </c>
      <c r="H10" s="8">
        <f>H4</f>
        <v>0.04</v>
      </c>
      <c r="I10" s="8">
        <f>I4</f>
        <v>0.12</v>
      </c>
      <c r="J10" s="8">
        <f>J4</f>
        <v>5.0000000000000001E-3</v>
      </c>
      <c r="K10" s="8">
        <f>K5</f>
        <v>0.06</v>
      </c>
      <c r="L10" s="8">
        <f>L6</f>
        <v>3.2000000000000001E-2</v>
      </c>
      <c r="M10" s="8">
        <f>M6</f>
        <v>2.5000000000000001E-2</v>
      </c>
      <c r="N10" s="8">
        <f>N7</f>
        <v>0.05</v>
      </c>
      <c r="O10" s="8">
        <f>O7</f>
        <v>0.05</v>
      </c>
      <c r="P10" s="8"/>
    </row>
    <row r="11" spans="1:16" ht="24" customHeight="1" x14ac:dyDescent="0.3">
      <c r="A11" s="10" t="s">
        <v>23</v>
      </c>
      <c r="B11" s="8">
        <f>$B$15*B10</f>
        <v>6.5000000000000002E-2</v>
      </c>
      <c r="C11" s="8">
        <f t="shared" ref="C11:P11" si="0">$B$15*C10</f>
        <v>0.05</v>
      </c>
      <c r="D11" s="8">
        <f t="shared" si="0"/>
        <v>0.03</v>
      </c>
      <c r="E11" s="8">
        <f t="shared" si="0"/>
        <v>2.8999999999999998E-2</v>
      </c>
      <c r="F11" s="8">
        <f t="shared" si="0"/>
        <v>7.0000000000000001E-3</v>
      </c>
      <c r="G11" s="8">
        <f t="shared" si="0"/>
        <v>1.2E-2</v>
      </c>
      <c r="H11" s="8">
        <f t="shared" si="0"/>
        <v>0.04</v>
      </c>
      <c r="I11" s="8">
        <f t="shared" si="0"/>
        <v>0.12</v>
      </c>
      <c r="J11" s="8">
        <f t="shared" si="0"/>
        <v>5.0000000000000001E-3</v>
      </c>
      <c r="K11" s="8">
        <f t="shared" si="0"/>
        <v>0.06</v>
      </c>
      <c r="L11" s="8">
        <f t="shared" si="0"/>
        <v>3.2000000000000001E-2</v>
      </c>
      <c r="M11" s="8">
        <f t="shared" si="0"/>
        <v>2.5000000000000001E-2</v>
      </c>
      <c r="N11" s="8">
        <f t="shared" si="0"/>
        <v>0.05</v>
      </c>
      <c r="O11" s="8">
        <f t="shared" si="0"/>
        <v>0.05</v>
      </c>
      <c r="P11" s="8">
        <f t="shared" si="0"/>
        <v>0</v>
      </c>
    </row>
    <row r="12" spans="1:16" x14ac:dyDescent="0.3">
      <c r="A12" s="8" t="s">
        <v>24</v>
      </c>
      <c r="B12" s="8">
        <f>VLOOKUP(B$2,[1]Лист2!$A$1:$B$50,2,0)</f>
        <v>27.19</v>
      </c>
      <c r="C12" s="8">
        <f>VLOOKUP(C$2,[1]Лист2!$A$1:$B$50,2,0)</f>
        <v>36.78</v>
      </c>
      <c r="D12" s="8">
        <f>VLOOKUP(D$2,[1]Лист2!$A$1:$B$50,2,0)</f>
        <v>40.85</v>
      </c>
      <c r="E12" s="8">
        <f>VLOOKUP(E$2,[1]Лист2!$A$1:$B$50,2,0)</f>
        <v>29.95</v>
      </c>
      <c r="F12" s="8">
        <f>VLOOKUP(F$2,[1]Лист2!$A$1:$B$50,2,0)</f>
        <v>311.05</v>
      </c>
      <c r="G12" s="8">
        <f>VLOOKUP(G$2,[1]Лист2!$A$1:$B$50,2,0)</f>
        <v>258.85000000000002</v>
      </c>
      <c r="H12" s="8">
        <f>VLOOKUP(H$2,[1]Лист2!$A$1:$B$50,2,0)</f>
        <v>98.38</v>
      </c>
      <c r="I12" s="8">
        <f>VLOOKUP(I$2,[1]Лист2!$A$1:$B$50,2,0)</f>
        <v>186.56</v>
      </c>
      <c r="J12" s="8">
        <f>VLOOKUP(J$2,[1]Лист2!$A$1:$B$50,2,0)</f>
        <v>139.4</v>
      </c>
      <c r="K12" s="8">
        <f>VLOOKUP(K$2,[1]Лист2!$A$1:$B$50,2,0)</f>
        <v>200.19</v>
      </c>
      <c r="L12" s="8">
        <f>VLOOKUP(L$2,[1]Лист2!$A$1:$B$50,2,0)</f>
        <v>427.02</v>
      </c>
      <c r="M12" s="8">
        <f>VLOOKUP(M$2,[1]Лист2!$A$1:$B$50,2,0)</f>
        <v>65.48</v>
      </c>
      <c r="N12" s="8">
        <f>VLOOKUP(N$2,[1]Лист2!$A$1:$B$50,2,0)</f>
        <v>60.72</v>
      </c>
      <c r="O12" s="8">
        <f>VLOOKUP(O$2,[1]Лист2!$A$1:$B$50,2,0)</f>
        <v>67.34</v>
      </c>
      <c r="P12" s="8">
        <f>VLOOKUP(P$2,[1]Лист2!$A$1:$B$50,2,0)</f>
        <v>77.62</v>
      </c>
    </row>
    <row r="13" spans="1:16" x14ac:dyDescent="0.3">
      <c r="A13" s="8" t="s">
        <v>25</v>
      </c>
      <c r="B13" s="11">
        <f>B11*B12</f>
        <v>1.7673500000000002</v>
      </c>
      <c r="C13" s="11">
        <f t="shared" ref="C13:P13" si="1">C11*C12</f>
        <v>1.8390000000000002</v>
      </c>
      <c r="D13" s="11">
        <f t="shared" si="1"/>
        <v>1.2255</v>
      </c>
      <c r="E13" s="11">
        <f t="shared" si="1"/>
        <v>0.86854999999999993</v>
      </c>
      <c r="F13" s="11">
        <f t="shared" si="1"/>
        <v>2.1773500000000001</v>
      </c>
      <c r="G13" s="11">
        <f t="shared" si="1"/>
        <v>3.1062000000000003</v>
      </c>
      <c r="H13" s="11">
        <f t="shared" si="1"/>
        <v>3.9352</v>
      </c>
      <c r="I13" s="11">
        <f t="shared" si="1"/>
        <v>22.3872</v>
      </c>
      <c r="J13" s="11">
        <f t="shared" si="1"/>
        <v>0.69700000000000006</v>
      </c>
      <c r="K13" s="11">
        <f t="shared" si="1"/>
        <v>12.0114</v>
      </c>
      <c r="L13" s="11">
        <f t="shared" si="1"/>
        <v>13.66464</v>
      </c>
      <c r="M13" s="11">
        <f t="shared" si="1"/>
        <v>1.6370000000000002</v>
      </c>
      <c r="N13" s="11">
        <f t="shared" si="1"/>
        <v>3.036</v>
      </c>
      <c r="O13" s="11">
        <f t="shared" si="1"/>
        <v>3.3670000000000004</v>
      </c>
      <c r="P13" s="11">
        <f t="shared" si="1"/>
        <v>0</v>
      </c>
    </row>
    <row r="14" spans="1:1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2" t="s">
        <v>26</v>
      </c>
      <c r="B15" s="4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12" t="s">
        <v>27</v>
      </c>
      <c r="B16" s="13"/>
      <c r="C16" s="12" t="str">
        <f>SUM(B13:P13)&amp;" руб."</f>
        <v>71,71939 руб.</v>
      </c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8" spans="1:1" x14ac:dyDescent="0.3">
      <c r="A18" t="s">
        <v>28</v>
      </c>
    </row>
  </sheetData>
  <mergeCells count="3">
    <mergeCell ref="A1:P1"/>
    <mergeCell ref="A16:B16"/>
    <mergeCell ref="C16:D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2023-10-13T12:20:55Z</dcterms:modified>
</cp:coreProperties>
</file>